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Компьютер\Desktop\Ольга\"/>
    </mc:Choice>
  </mc:AlternateContent>
  <bookViews>
    <workbookView xWindow="0" yWindow="0" windowWidth="28800" windowHeight="112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J176" i="1"/>
  <c r="L157" i="1"/>
  <c r="J157" i="1"/>
  <c r="I157" i="1"/>
  <c r="G157" i="1"/>
  <c r="L138" i="1"/>
  <c r="J138" i="1"/>
  <c r="I138" i="1"/>
  <c r="H138" i="1"/>
  <c r="G138" i="1"/>
  <c r="J119" i="1"/>
  <c r="I119" i="1"/>
  <c r="H119" i="1"/>
  <c r="G119" i="1"/>
  <c r="H100" i="1"/>
  <c r="G100" i="1"/>
  <c r="J81" i="1"/>
  <c r="G81" i="1"/>
  <c r="G62" i="1"/>
  <c r="L24" i="1"/>
  <c r="H24" i="1"/>
  <c r="L195" i="1"/>
  <c r="F138" i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<sst xmlns="http://schemas.openxmlformats.org/spreadsheetml/2006/main" count="173" uniqueCount="69">
  <si>
    <t>хлеб пшеничный из муки в/с обогащенный йодказеином</t>
  </si>
  <si>
    <t>Типовое примерное меню приготавливаемых блюд</t>
  </si>
  <si>
    <t>год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</si>
  <si>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</si>
  <si>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</si>
  <si>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</si>
  <si>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</si>
  <si>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</si>
  <si>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</si>
  <si>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гор.блюдо</t>
  </si>
  <si>
    <t>Утвердил:</t>
  </si>
  <si>
    <t>гор.напиток</t>
  </si>
  <si>
    <t>День недели</t>
  </si>
  <si>
    <t>должность</t>
  </si>
  <si>
    <t>403/1994</t>
  </si>
  <si>
    <t>184/2016</t>
  </si>
  <si>
    <t>огурец соленый в нарезке</t>
  </si>
  <si>
    <t>Среднее значение за период:</t>
  </si>
  <si>
    <t>плов /свинина лопатка б/к /</t>
  </si>
  <si>
    <t>54-2гн/22</t>
  </si>
  <si>
    <t>54-2гн</t>
  </si>
  <si>
    <t>Итого за день:</t>
  </si>
  <si>
    <t>Вес блюда, г</t>
  </si>
  <si>
    <t>чай с сахаром</t>
  </si>
  <si>
    <t>Калорийность</t>
  </si>
  <si>
    <t>чай с сахаром</t>
  </si>
  <si>
    <t>18/2016</t>
  </si>
  <si>
    <t>дата</t>
  </si>
  <si>
    <t>Белки</t>
  </si>
  <si>
    <t>итого</t>
  </si>
  <si>
    <t>Цена</t>
  </si>
  <si>
    <t>18/2016</t>
  </si>
  <si>
    <t>Обед</t>
  </si>
  <si>
    <t>Школа</t>
  </si>
  <si>
    <t>Завтрак</t>
  </si>
  <si>
    <t>Жиры</t>
  </si>
  <si>
    <t>фамилия</t>
  </si>
  <si>
    <t>день</t>
  </si>
  <si>
    <t>хлеб</t>
  </si>
  <si>
    <t>месяц</t>
  </si>
  <si>
    <t>Блюда</t>
  </si>
  <si>
    <t>Неделя</t>
  </si>
  <si>
    <t>54-2гн</t>
  </si>
  <si>
    <t>табл</t>
  </si>
  <si>
    <t>54-28з</t>
  </si>
  <si>
    <t>18/216</t>
  </si>
  <si>
    <t>кофейный напиток без молока</t>
  </si>
  <si>
    <t>54-23гн</t>
  </si>
  <si>
    <t>рагу из овощей,масло сливочное порциями</t>
  </si>
  <si>
    <t>свекла отварная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</si>
  <si>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</si>
  <si>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</si>
  <si>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</si>
  <si>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</si>
  <si>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</si>
  <si>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</si>
  <si>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</si>
  <si>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</si>
  <si>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</si>
  <si>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</si>
  <si>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</si>
  <si>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</si>
  <si>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</si>
  <si>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</si>
  <si>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</si>
  <si>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</si>
  <si>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</si>
  <si>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Директор МБОУ ООШ 20</t>
  </si>
  <si>
    <t>Касимова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</si>
</sst>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K214" sqref="K2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bestFit="1" customWidth="1"/>
    <col min="13" max="16384" width="9.140625" style="2"/>
  </cols>
  <sheetData>
    <row r="1" spans="1:12" ht="15" x14ac:dyDescent="0.25">
      <c r="A1" s="1" t="s">
        <v>33</v>
      </c>
      <c r="C1" s="61">
        <v>20</v>
      </c>
      <c r="D1" s="62"/>
      <c r="E1" s="62"/>
      <c r="F1" s="12" t="s">
        <v>10</v>
      </c>
      <c r="G1" s="2" t="s">
        <v>13</v>
      </c>
      <c r="H1" s="63" t="s">
        <v>67</v>
      </c>
      <c r="I1" s="63"/>
      <c r="J1" s="63"/>
      <c r="K1" s="63"/>
    </row>
    <row r="2" spans="1:12" ht="18" x14ac:dyDescent="0.2">
      <c r="A2" s="35" t="s">
        <v>1</v>
      </c>
      <c r="C2" s="2"/>
      <c r="G2" s="2" t="s">
        <v>36</v>
      </c>
      <c r="H2" s="63" t="s">
        <v>68</v>
      </c>
      <c r="I2" s="63"/>
      <c r="J2" s="63"/>
      <c r="K2" s="63"/>
    </row>
    <row r="3" spans="1:12" ht="17.25" customHeight="1" x14ac:dyDescent="0.2">
      <c r="A3" s="4" t="s">
        <v>3</v>
      </c>
      <c r="C3" s="2"/>
      <c r="D3" s="3"/>
      <c r="E3" s="38" t="s">
        <v>5</v>
      </c>
      <c r="G3" s="2" t="s">
        <v>27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37</v>
      </c>
      <c r="I4" s="47" t="s">
        <v>39</v>
      </c>
      <c r="J4" s="47" t="s">
        <v>2</v>
      </c>
    </row>
    <row r="5" spans="1:12" ht="33.75" x14ac:dyDescent="0.2">
      <c r="A5" s="45" t="s">
        <v>41</v>
      </c>
      <c r="B5" s="46" t="s">
        <v>12</v>
      </c>
      <c r="C5" s="36" t="s">
        <v>4</v>
      </c>
      <c r="D5" s="36" t="s">
        <v>7</v>
      </c>
      <c r="E5" s="36" t="s">
        <v>40</v>
      </c>
      <c r="F5" s="36" t="s">
        <v>22</v>
      </c>
      <c r="G5" s="36" t="s">
        <v>28</v>
      </c>
      <c r="H5" s="36" t="s">
        <v>35</v>
      </c>
      <c r="I5" s="36" t="s">
        <v>8</v>
      </c>
      <c r="J5" s="36" t="s">
        <v>24</v>
      </c>
      <c r="K5" s="37" t="s">
        <v>6</v>
      </c>
      <c r="L5" s="36" t="s">
        <v>30</v>
      </c>
    </row>
    <row r="6" spans="1:12" ht="25.5" x14ac:dyDescent="0.25">
      <c r="A6" s="20">
        <v>1</v>
      </c>
      <c r="B6" s="21">
        <v>1</v>
      </c>
      <c r="C6" s="22" t="s">
        <v>34</v>
      </c>
      <c r="D6" s="5" t="s">
        <v>9</v>
      </c>
      <c r="E6" s="53" t="s">
        <v>65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50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11</v>
      </c>
      <c r="E8" s="42" t="s">
        <v>23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20</v>
      </c>
      <c r="L8" s="43">
        <v>2.59</v>
      </c>
    </row>
    <row r="9" spans="1:12" ht="15" x14ac:dyDescent="0.25">
      <c r="A9" s="23"/>
      <c r="B9" s="15"/>
      <c r="C9" s="11"/>
      <c r="D9" s="7" t="s">
        <v>38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31</v>
      </c>
      <c r="L9" s="43">
        <v>6.14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5" x14ac:dyDescent="0.25">
      <c r="A14" s="26">
        <f>A6</f>
        <v>1</v>
      </c>
      <c r="B14" s="13">
        <f>B6</f>
        <v>1</v>
      </c>
      <c r="C14" s="10" t="s">
        <v>32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29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21</v>
      </c>
      <c r="D24" s="65"/>
      <c r="E24" s="31"/>
      <c r="F24" s="32">
        <f>F13+F23</f>
        <v>500</v>
      </c>
      <c r="G24" s="32">
        <f>G13+G23</f>
        <v>18.850000000000001</v>
      </c>
      <c r="H24" s="32">
        <f>H13+H23</f>
        <v>19.610000000000003</v>
      </c>
      <c r="I24" s="32">
        <f>I13+I23</f>
        <v>88</v>
      </c>
      <c r="J24" s="32">
        <f>J13+J23</f>
        <v>603.94000000000005</v>
      </c>
      <c r="K24" s="32"/>
      <c r="L24" s="32">
        <f>L13+L23</f>
        <v>78.78</v>
      </c>
    </row>
    <row r="25" spans="1:12" ht="40.5" customHeight="1" x14ac:dyDescent="0.25">
      <c r="A25" s="14">
        <v>1</v>
      </c>
      <c r="B25" s="15">
        <v>2</v>
      </c>
      <c r="C25" s="22" t="s">
        <v>34</v>
      </c>
      <c r="D25" s="5" t="s">
        <v>9</v>
      </c>
      <c r="E25" s="60" t="s">
        <v>66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51</v>
      </c>
      <c r="L25" s="40">
        <v>73.739999999999995</v>
      </c>
    </row>
    <row r="26" spans="1:12" ht="15" x14ac:dyDescent="0.25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11</v>
      </c>
      <c r="E27" s="42" t="s">
        <v>25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42</v>
      </c>
      <c r="L27" s="43">
        <v>2.59</v>
      </c>
    </row>
    <row r="28" spans="1:12" ht="15" x14ac:dyDescent="0.25">
      <c r="A28" s="14"/>
      <c r="B28" s="15"/>
      <c r="C28" s="11"/>
      <c r="D28" s="7" t="s">
        <v>38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26</v>
      </c>
      <c r="L28" s="43">
        <v>2.4500000000000002</v>
      </c>
    </row>
    <row r="29" spans="1:12" ht="15" x14ac:dyDescent="0.25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29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15" x14ac:dyDescent="0.25">
      <c r="A33" s="13">
        <f>A25</f>
        <v>1</v>
      </c>
      <c r="B33" s="13">
        <f>B25</f>
        <v>2</v>
      </c>
      <c r="C33" s="10" t="s">
        <v>32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29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21</v>
      </c>
      <c r="D43" s="65"/>
      <c r="E43" s="31"/>
      <c r="F43" s="32">
        <f>F32+F42</f>
        <v>500</v>
      </c>
      <c r="G43" s="32">
        <f>G32+G42</f>
        <v>18.369999999999997</v>
      </c>
      <c r="H43" s="32">
        <f>H32+H42</f>
        <v>15.88</v>
      </c>
      <c r="I43" s="32">
        <f>I32+I42</f>
        <v>68.48</v>
      </c>
      <c r="J43" s="32">
        <f>J32+J42</f>
        <v>491.57000000000005</v>
      </c>
      <c r="K43" s="32"/>
      <c r="L43" s="32">
        <f>L32+L42</f>
        <v>78.78</v>
      </c>
    </row>
    <row r="44" spans="1:12" ht="15" x14ac:dyDescent="0.25">
      <c r="A44" s="20">
        <v>1</v>
      </c>
      <c r="B44" s="21">
        <v>3</v>
      </c>
      <c r="C44" s="22" t="s">
        <v>34</v>
      </c>
      <c r="D44" s="5" t="s">
        <v>9</v>
      </c>
      <c r="E44" s="39" t="s">
        <v>48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15</v>
      </c>
      <c r="L44" s="40">
        <v>52.82</v>
      </c>
    </row>
    <row r="45" spans="1:12" ht="15" x14ac:dyDescent="0.25">
      <c r="A45" s="23"/>
      <c r="B45" s="15"/>
      <c r="C45" s="11"/>
      <c r="D45" s="6"/>
      <c r="E45" s="42" t="s">
        <v>16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43</v>
      </c>
      <c r="L45" s="43">
        <v>20.92</v>
      </c>
    </row>
    <row r="46" spans="1:12" ht="15" x14ac:dyDescent="0.25">
      <c r="A46" s="23"/>
      <c r="B46" s="15"/>
      <c r="C46" s="11"/>
      <c r="D46" s="7" t="s">
        <v>11</v>
      </c>
      <c r="E46" s="42" t="s">
        <v>25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19</v>
      </c>
      <c r="L46" s="43">
        <v>2.59</v>
      </c>
    </row>
    <row r="47" spans="1:12" ht="15" x14ac:dyDescent="0.25">
      <c r="A47" s="23"/>
      <c r="B47" s="15"/>
      <c r="C47" s="11"/>
      <c r="D47" s="7" t="s">
        <v>38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45</v>
      </c>
      <c r="L47" s="43">
        <v>2.4500000000000002</v>
      </c>
    </row>
    <row r="48" spans="1:12" ht="15" x14ac:dyDescent="0.25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29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32</v>
      </c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21</v>
      </c>
      <c r="D62" s="65"/>
      <c r="E62" s="31"/>
      <c r="F62" s="32">
        <f>F51+F61</f>
        <v>500</v>
      </c>
      <c r="G62" s="32">
        <f>G51+G61</f>
        <v>8.0800000000000018</v>
      </c>
      <c r="H62" s="32">
        <f>H51+H61</f>
        <v>27.069999999999997</v>
      </c>
      <c r="I62" s="32">
        <f>I51+I61</f>
        <v>49.569999999999993</v>
      </c>
      <c r="J62" s="32">
        <f>J51+J61</f>
        <v>471.06000000000006</v>
      </c>
      <c r="K62" s="32"/>
      <c r="L62" s="32">
        <f>L51+L61</f>
        <v>78.780000000000015</v>
      </c>
    </row>
    <row r="63" spans="1:12" ht="25.5" x14ac:dyDescent="0.25">
      <c r="A63" s="20">
        <v>1</v>
      </c>
      <c r="B63" s="21">
        <v>4</v>
      </c>
      <c r="C63" s="22" t="s">
        <v>34</v>
      </c>
      <c r="D63" s="5" t="s">
        <v>9</v>
      </c>
      <c r="E63" s="53" t="s">
        <v>52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53</v>
      </c>
      <c r="L63" s="40">
        <v>69.88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11</v>
      </c>
      <c r="E65" s="42" t="s">
        <v>46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47</v>
      </c>
      <c r="L65" s="43">
        <v>2.76</v>
      </c>
    </row>
    <row r="66" spans="1:12" ht="15" x14ac:dyDescent="0.25">
      <c r="A66" s="23"/>
      <c r="B66" s="15"/>
      <c r="C66" s="11"/>
      <c r="D66" s="7" t="s">
        <v>38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26</v>
      </c>
      <c r="L66" s="43">
        <v>6.14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29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5" x14ac:dyDescent="0.25">
      <c r="A71" s="26">
        <f>A63</f>
        <v>1</v>
      </c>
      <c r="B71" s="13">
        <f>B63</f>
        <v>4</v>
      </c>
      <c r="C71" s="10" t="s">
        <v>32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21</v>
      </c>
      <c r="D81" s="65"/>
      <c r="E81" s="31"/>
      <c r="F81" s="32">
        <f>F70+F80</f>
        <v>500</v>
      </c>
      <c r="G81" s="32">
        <f>G70+G80</f>
        <v>19.489999999999998</v>
      </c>
      <c r="H81" s="32">
        <f>H70+H80</f>
        <v>20.51</v>
      </c>
      <c r="I81" s="32">
        <f>I70+I80</f>
        <v>85.6</v>
      </c>
      <c r="J81" s="32">
        <f>J70+J80</f>
        <v>607.33999999999992</v>
      </c>
      <c r="K81" s="32"/>
      <c r="L81" s="32">
        <f>L70+L80</f>
        <v>78.78</v>
      </c>
    </row>
    <row r="82" spans="1:12" ht="38.25" x14ac:dyDescent="0.25">
      <c r="A82" s="20">
        <v>1</v>
      </c>
      <c r="B82" s="21">
        <v>5</v>
      </c>
      <c r="C82" s="22" t="s">
        <v>34</v>
      </c>
      <c r="D82" s="5" t="s">
        <v>9</v>
      </c>
      <c r="E82" s="53" t="s">
        <v>54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55</v>
      </c>
      <c r="L82" s="40">
        <v>74.55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11</v>
      </c>
      <c r="E84" s="42" t="s">
        <v>23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20</v>
      </c>
      <c r="L84" s="43">
        <v>2.59</v>
      </c>
    </row>
    <row r="85" spans="1:12" ht="15" x14ac:dyDescent="0.25">
      <c r="A85" s="23"/>
      <c r="B85" s="15"/>
      <c r="C85" s="11"/>
      <c r="D85" s="7" t="s">
        <v>38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26</v>
      </c>
      <c r="L85" s="43">
        <v>1.64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5" x14ac:dyDescent="0.25">
      <c r="A90" s="26">
        <f>A82</f>
        <v>1</v>
      </c>
      <c r="B90" s="13">
        <f>B82</f>
        <v>5</v>
      </c>
      <c r="C90" s="10" t="s">
        <v>32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21</v>
      </c>
      <c r="D100" s="65"/>
      <c r="E100" s="31"/>
      <c r="F100" s="32">
        <f>F89+F99</f>
        <v>500</v>
      </c>
      <c r="G100" s="32">
        <f>G89+G99</f>
        <v>19.04</v>
      </c>
      <c r="H100" s="32">
        <f>H89+H99</f>
        <v>21.01</v>
      </c>
      <c r="I100" s="32">
        <f>I89+I99</f>
        <v>56.260000000000005</v>
      </c>
      <c r="J100" s="32">
        <f>J89+J99</f>
        <v>490.28999999999996</v>
      </c>
      <c r="K100" s="32"/>
      <c r="L100" s="32">
        <f>L89+L99</f>
        <v>78.78</v>
      </c>
    </row>
    <row r="101" spans="1:12" ht="25.5" x14ac:dyDescent="0.25">
      <c r="A101" s="20">
        <v>2</v>
      </c>
      <c r="B101" s="21">
        <v>1</v>
      </c>
      <c r="C101" s="22" t="s">
        <v>34</v>
      </c>
      <c r="D101" s="5" t="s">
        <v>9</v>
      </c>
      <c r="E101" s="53" t="s">
        <v>56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57</v>
      </c>
      <c r="L101" s="40">
        <v>70.05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11</v>
      </c>
      <c r="E103" s="42" t="s">
        <v>23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20</v>
      </c>
      <c r="L103" s="43">
        <v>2.59</v>
      </c>
    </row>
    <row r="104" spans="1:12" ht="15" x14ac:dyDescent="0.25">
      <c r="A104" s="23"/>
      <c r="B104" s="15"/>
      <c r="C104" s="11"/>
      <c r="D104" s="7" t="s">
        <v>38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26</v>
      </c>
      <c r="L104" s="43">
        <v>6.14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29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32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29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21</v>
      </c>
      <c r="D119" s="65"/>
      <c r="E119" s="31"/>
      <c r="F119" s="32">
        <f>F108+F118</f>
        <v>500</v>
      </c>
      <c r="G119" s="32">
        <f>G108+G118</f>
        <v>17.350000000000001</v>
      </c>
      <c r="H119" s="32">
        <f>H108+H118</f>
        <v>17.510000000000002</v>
      </c>
      <c r="I119" s="32">
        <f>I108+I118</f>
        <v>92</v>
      </c>
      <c r="J119" s="32">
        <f>J108+J118</f>
        <v>595.83999999999992</v>
      </c>
      <c r="K119" s="32"/>
      <c r="L119" s="32">
        <f>L108+L118</f>
        <v>78.78</v>
      </c>
    </row>
    <row r="120" spans="1:12" ht="25.5" x14ac:dyDescent="0.25">
      <c r="A120" s="14">
        <v>2</v>
      </c>
      <c r="B120" s="15">
        <v>2</v>
      </c>
      <c r="C120" s="22" t="s">
        <v>34</v>
      </c>
      <c r="D120" s="5" t="s">
        <v>9</v>
      </c>
      <c r="E120" s="53" t="s">
        <v>58</v>
      </c>
      <c r="F120" s="40">
        <v>240</v>
      </c>
      <c r="G120" s="40">
        <v>17.93</v>
      </c>
      <c r="H120" s="40">
        <v>14.21</v>
      </c>
      <c r="I120" s="55" t="s">
        <v>59</v>
      </c>
      <c r="J120" s="40">
        <v>336.93</v>
      </c>
      <c r="K120" s="52" t="s">
        <v>60</v>
      </c>
      <c r="L120" s="40">
        <v>67.599999999999994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44</v>
      </c>
      <c r="L121" s="43">
        <v>7.2</v>
      </c>
    </row>
    <row r="122" spans="1:12" ht="15" x14ac:dyDescent="0.25">
      <c r="A122" s="14"/>
      <c r="B122" s="15"/>
      <c r="C122" s="11"/>
      <c r="D122" s="7" t="s">
        <v>11</v>
      </c>
      <c r="E122" s="42" t="s">
        <v>23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20</v>
      </c>
      <c r="L122" s="43">
        <v>2.34</v>
      </c>
    </row>
    <row r="123" spans="1:12" ht="15" x14ac:dyDescent="0.25">
      <c r="A123" s="14"/>
      <c r="B123" s="15"/>
      <c r="C123" s="11"/>
      <c r="D123" s="7" t="s">
        <v>38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26</v>
      </c>
      <c r="L123" s="43">
        <v>1.64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29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32</v>
      </c>
      <c r="D128" s="7"/>
      <c r="E128" s="59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29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21</v>
      </c>
      <c r="D138" s="65"/>
      <c r="E138" s="31"/>
      <c r="F138" s="32">
        <f>F127+F137</f>
        <v>500</v>
      </c>
      <c r="G138" s="32">
        <f>G127+G137</f>
        <v>20.709999999999997</v>
      </c>
      <c r="H138" s="32">
        <f>H127+H137</f>
        <v>14.41</v>
      </c>
      <c r="I138" s="32">
        <f>I127+I137</f>
        <v>29.5</v>
      </c>
      <c r="J138" s="32">
        <f>J127+J137</f>
        <v>471.03</v>
      </c>
      <c r="K138" s="32"/>
      <c r="L138" s="32">
        <f>L127+L137</f>
        <v>78.78</v>
      </c>
    </row>
    <row r="139" spans="1:12" ht="25.5" x14ac:dyDescent="0.25">
      <c r="A139" s="20">
        <v>2</v>
      </c>
      <c r="B139" s="21">
        <v>3</v>
      </c>
      <c r="C139" s="22" t="s">
        <v>34</v>
      </c>
      <c r="D139" s="5" t="s">
        <v>9</v>
      </c>
      <c r="E139" s="53" t="s">
        <v>61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62</v>
      </c>
      <c r="L139" s="40">
        <v>70.540000000000006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11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47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38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26</v>
      </c>
      <c r="L142" s="43">
        <v>6.14</v>
      </c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29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32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29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21</v>
      </c>
      <c r="D157" s="65"/>
      <c r="E157" s="31"/>
      <c r="F157" s="32">
        <f>F146+F156</f>
        <v>500</v>
      </c>
      <c r="G157" s="32">
        <f>G146+G156</f>
        <v>19.14</v>
      </c>
      <c r="H157" s="32">
        <f>H146+H156</f>
        <v>17.91</v>
      </c>
      <c r="I157" s="32">
        <f>I146+I156</f>
        <v>89.9</v>
      </c>
      <c r="J157" s="32">
        <f>J146+J156</f>
        <v>598.63</v>
      </c>
      <c r="K157" s="32"/>
      <c r="L157" s="32">
        <f>L146+L156</f>
        <v>78.78</v>
      </c>
    </row>
    <row r="158" spans="1:12" ht="38.25" x14ac:dyDescent="0.25">
      <c r="A158" s="20">
        <v>2</v>
      </c>
      <c r="B158" s="21">
        <v>4</v>
      </c>
      <c r="C158" s="22" t="s">
        <v>34</v>
      </c>
      <c r="D158" s="5" t="s">
        <v>9</v>
      </c>
      <c r="E158" s="56" t="s">
        <v>63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64</v>
      </c>
      <c r="L158" s="57">
        <v>74.55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11</v>
      </c>
      <c r="E160" s="42" t="s">
        <v>23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2.59</v>
      </c>
    </row>
    <row r="161" spans="1:12" ht="15" x14ac:dyDescent="0.25">
      <c r="A161" s="23"/>
      <c r="B161" s="15"/>
      <c r="C161" s="11"/>
      <c r="D161" s="7" t="s">
        <v>38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31</v>
      </c>
      <c r="L161" s="43">
        <v>1.64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29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32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29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21</v>
      </c>
      <c r="D176" s="65"/>
      <c r="E176" s="31"/>
      <c r="F176" s="32">
        <f>F165+F175</f>
        <v>500</v>
      </c>
      <c r="G176" s="32">
        <f>G165+G175</f>
        <v>18.689999999999998</v>
      </c>
      <c r="H176" s="32">
        <f>H165+H175</f>
        <v>14.61</v>
      </c>
      <c r="I176" s="32">
        <f>I165+I175</f>
        <v>66.11</v>
      </c>
      <c r="J176" s="32">
        <f>J165+J175</f>
        <v>470.69</v>
      </c>
      <c r="K176" s="32"/>
      <c r="L176" s="32">
        <f>L165+L175</f>
        <v>78.78</v>
      </c>
    </row>
    <row r="177" spans="1:12" ht="15" x14ac:dyDescent="0.25">
      <c r="A177" s="20">
        <v>2</v>
      </c>
      <c r="B177" s="21">
        <v>5</v>
      </c>
      <c r="C177" s="22" t="s">
        <v>34</v>
      </c>
      <c r="D177" s="5" t="s">
        <v>9</v>
      </c>
      <c r="E177" s="39" t="s">
        <v>18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14</v>
      </c>
      <c r="L177" s="40">
        <v>50.1</v>
      </c>
    </row>
    <row r="178" spans="1:12" ht="15" x14ac:dyDescent="0.25">
      <c r="A178" s="23"/>
      <c r="B178" s="15"/>
      <c r="C178" s="11"/>
      <c r="D178" s="6"/>
      <c r="E178" s="42" t="s">
        <v>16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43</v>
      </c>
      <c r="L178" s="43">
        <v>22.82</v>
      </c>
    </row>
    <row r="179" spans="1:12" ht="15" x14ac:dyDescent="0.25">
      <c r="A179" s="23"/>
      <c r="B179" s="15"/>
      <c r="C179" s="11"/>
      <c r="D179" s="7" t="s">
        <v>11</v>
      </c>
      <c r="E179" s="42" t="s">
        <v>23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42</v>
      </c>
      <c r="L179" s="43">
        <v>2.59</v>
      </c>
    </row>
    <row r="180" spans="1:12" ht="15" x14ac:dyDescent="0.25">
      <c r="A180" s="23"/>
      <c r="B180" s="15"/>
      <c r="C180" s="11"/>
      <c r="D180" s="7" t="s">
        <v>38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31</v>
      </c>
      <c r="L180" s="43">
        <v>3.27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29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32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59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29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21</v>
      </c>
      <c r="D195" s="65"/>
      <c r="E195" s="31"/>
      <c r="F195" s="32">
        <f>F184+F194</f>
        <v>500</v>
      </c>
      <c r="G195" s="32">
        <f>G184+G194</f>
        <v>27.08</v>
      </c>
      <c r="H195" s="32">
        <f>H184+H194</f>
        <v>16.579999999999998</v>
      </c>
      <c r="I195" s="32">
        <f>I184+I194</f>
        <v>54.12</v>
      </c>
      <c r="J195" s="32">
        <f>J184+J194</f>
        <v>470.02000000000004</v>
      </c>
      <c r="K195" s="32"/>
      <c r="L195" s="32">
        <f>L184+L194</f>
        <v>78.78</v>
      </c>
    </row>
    <row r="196" spans="1:12" x14ac:dyDescent="0.2">
      <c r="A196" s="27"/>
      <c r="B196" s="28"/>
      <c r="C196" s="66" t="s">
        <v>17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18.679999999999996</v>
      </c>
      <c r="H196" s="34">
        <f>(H24+H43+H62+H81+H100+H119+H138+H157+H176+H195)/(IF(H24=0,0,1)+IF(H43=0,0,1)+IF(H62=0,0,1)+IF(H81=0,0,1)+IF(H100=0,0,1)+IF(H119=0,0,1)+IF(H138=0,0,1)+IF(H157=0,0,1)+IF(H176=0,0,1)+IF(H195=0,0,1))</f>
        <v>18.510000000000002</v>
      </c>
      <c r="I196" s="34">
        <f>(I24+I43+I62+I81+I100+I119+I138+I157+I176+I195)/(IF(I24=0,0,1)+IF(I43=0,0,1)+IF(I62=0,0,1)+IF(I81=0,0,1)+IF(I100=0,0,1)+IF(I119=0,0,1)+IF(I138=0,0,1)+IF(I157=0,0,1)+IF(I176=0,0,1)+IF(I195=0,0,1))</f>
        <v>67.953999999999994</v>
      </c>
      <c r="J196" s="34">
        <f>(J24+J43+J62+J81+J100+J119+J138+J157+J176+J195)/(IF(J24=0,0,1)+IF(J43=0,0,1)+IF(J62=0,0,1)+IF(J81=0,0,1)+IF(J100=0,0,1)+IF(J119=0,0,1)+IF(J138=0,0,1)+IF(J157=0,0,1)+IF(J176=0,0,1)+IF(J195=0,0,1))</f>
        <v>527.04099999999994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78.779999999999987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revision>4</cp:revision>
  <cp:lastPrinted>2025-01-09T12:22:38Z</cp:lastPrinted>
  <dcterms:created xsi:type="dcterms:W3CDTF">2022-05-16T14:23:56Z</dcterms:created>
  <dcterms:modified xsi:type="dcterms:W3CDTF">2025-01-10T09:24:04Z</dcterms:modified>
  <cp:version>0906.0100.01</cp:version>
</cp:coreProperties>
</file>